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Sheet1!$B$1:$F$25</definedName>
  </definedNames>
  <calcPr calcId="144525"/>
</workbook>
</file>

<file path=xl/calcChain.xml><?xml version="1.0" encoding="utf-8"?>
<calcChain xmlns="http://schemas.openxmlformats.org/spreadsheetml/2006/main">
  <c r="C23" i="1" l="1"/>
  <c r="C22" i="1"/>
  <c r="D23" i="1"/>
  <c r="D22" i="1"/>
</calcChain>
</file>

<file path=xl/sharedStrings.xml><?xml version="1.0" encoding="utf-8"?>
<sst xmlns="http://schemas.openxmlformats.org/spreadsheetml/2006/main" count="24" uniqueCount="23">
  <si>
    <t>Input data:</t>
  </si>
  <si>
    <t>e.g. enter "6.375%" as "6.375"</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</si>
  <si>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</si>
  <si>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</si>
  <si>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</si>
  <si>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e.g. enter "23-2-12"</t>
  </si>
  <si>
    <t>Covered interest arbitrage</t>
  </si>
  <si>
    <t>FX rate used for settlement of the near leg</t>
  </si>
  <si>
    <t>Year basis (usually 360 or 365) for the other currency which you wish to achieve synthetically</t>
  </si>
  <si>
    <t>Year basis (usually 360 or 365) for the interest rate actually borrowed or lent</t>
  </si>
  <si>
    <t>Interest rate of the actual borrowing or lending</t>
  </si>
  <si>
    <t>FX swap</t>
  </si>
  <si>
    <t>Near (i.e. start) date (DD/MM/YY)</t>
  </si>
  <si>
    <t>Far (i.e. end) date (DD/MM/YY)</t>
  </si>
  <si>
    <t>include "-" for negative points</t>
  </si>
  <si>
    <t xml:space="preserve">  and ensure correct number of </t>
  </si>
  <si>
    <t xml:space="preserve">  decimal places (e.g. "32 / 31" </t>
  </si>
  <si>
    <t xml:space="preserve">  might need to be entered as </t>
  </si>
  <si>
    <t xml:space="preserve">  "-.0032 / -.0031, to match the </t>
  </si>
  <si>
    <t xml:space="preserve">  number of decimal places in </t>
  </si>
  <si>
    <t xml:space="preserve">  the spot rate)</t>
  </si>
  <si>
    <t>What interest rate can I achieve synthetically,</t>
  </si>
  <si>
    <t xml:space="preserve">      by borrowing or lending a different currency, swapped into my currency of choice?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</si>
</sst>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
    <numFmt numFmtId="165" formatCode="[$-F800]dddd\,\ mmmm\ dd\,\ yyyy"/>
  </numFmts>
  <fonts count="13"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43">
    <xf numFmtId="0" fontId="0" fillId="0" borderId="0" xfId="0"/>
    <xf numFmtId="0" fontId="8" fillId="4" borderId="0" xfId="7" applyBorder="1" applyProtection="1">
      <protection locked="0"/>
    </xf>
    <xf numFmtId="164" fontId="8" fillId="4" borderId="0" xfId="7" applyNumberFormat="1" applyBorder="1" applyProtection="1">
      <protection locked="0"/>
    </xf>
    <xf numFmtId="165" fontId="8" fillId="4" borderId="0" xfId="7" applyNumberFormat="1" applyBorder="1" applyProtection="1">
      <protection locked="0"/>
    </xf>
    <xf numFmtId="0" fontId="8" fillId="4" borderId="0" xfId="7" applyNumberFormat="1" applyBorder="1" applyProtection="1">
      <protection locked="0"/>
    </xf>
    <xf numFmtId="0" fontId="11" fillId="0" borderId="0" xfId="0" applyFont="1" applyProtection="1"/>
    <xf numFmtId="0" fontId="0" fillId="0" borderId="0" xfId="0" applyProtection="1"/>
    <xf numFmtId="0" fontId="0" fillId="0" borderId="0" xfId="0" applyFont="1" applyProtection="1"/>
    <xf numFmtId="0" fontId="4" fillId="3" borderId="2" xfId="4" applyBorder="1" applyProtection="1"/>
    <xf numFmtId="0" fontId="2" fillId="3" borderId="3" xfId="8" applyBorder="1" applyProtection="1"/>
    <xf numFmtId="0" fontId="4" fillId="3" borderId="3" xfId="4" applyBorder="1" applyProtection="1"/>
    <xf numFmtId="0" fontId="4" fillId="3" borderId="4" xfId="4" applyBorder="1" applyProtection="1"/>
    <xf numFmtId="0" fontId="4" fillId="3" borderId="5" xfId="4" applyBorder="1" applyProtection="1"/>
    <xf numFmtId="0" fontId="6" fillId="3" borderId="0" xfId="3" applyBorder="1" applyProtection="1"/>
    <xf numFmtId="0" fontId="4" fillId="3" borderId="0" xfId="4" applyBorder="1" applyProtection="1"/>
    <xf numFmtId="0" fontId="4" fillId="3" borderId="6" xfId="4" applyBorder="1" applyProtection="1"/>
    <xf numFmtId="0" fontId="10" fillId="3" borderId="0" xfId="6" applyBorder="1" applyAlignment="1" applyProtection="1">
      <alignment horizontal="right"/>
    </xf>
    <xf numFmtId="0" fontId="5" fillId="4" borderId="0" xfId="11" applyBorder="1" applyProtection="1"/>
    <xf numFmtId="0" fontId="9" fillId="3" borderId="6" xfId="5" applyFont="1" applyBorder="1" applyProtection="1"/>
    <xf numFmtId="0" fontId="9" fillId="3" borderId="6" xfId="5" applyBorder="1" applyProtection="1"/>
    <xf numFmtId="0" fontId="5" fillId="4" borderId="2" xfId="11" applyBorder="1" applyProtection="1"/>
    <xf numFmtId="0" fontId="5" fillId="4" borderId="7" xfId="11" applyBorder="1" applyProtection="1"/>
    <xf numFmtId="0" fontId="4" fillId="3" borderId="7" xfId="4" applyBorder="1" applyProtection="1"/>
    <xf numFmtId="0" fontId="7" fillId="3" borderId="8" xfId="9" applyBorder="1" applyProtection="1"/>
    <xf numFmtId="0" fontId="4" fillId="3" borderId="8" xfId="4" applyBorder="1" applyProtection="1"/>
    <xf numFmtId="0" fontId="7" fillId="3" borderId="9" xfId="9" applyBorder="1" applyProtection="1"/>
    <xf numFmtId="0" fontId="5" fillId="3" borderId="0" xfId="11" applyFill="1" applyBorder="1" applyProtection="1"/>
    <xf numFmtId="0" fontId="0" fillId="0" borderId="0" xfId="0" applyFill="1" applyBorder="1" applyProtection="1"/>
    <xf numFmtId="0" fontId="12" fillId="3" borderId="6" xfId="4" applyFont="1" applyBorder="1" applyProtection="1"/>
    <xf numFmtId="0" fontId="8" fillId="3" borderId="0" xfId="7" applyNumberFormat="1" applyFill="1" applyBorder="1" applyProtection="1"/>
    <xf numFmtId="164" fontId="3" fillId="4" borderId="4" xfId="7" applyNumberFormat="1" applyFont="1" applyBorder="1" applyProtection="1"/>
    <xf numFmtId="164" fontId="3" fillId="4" borderId="9" xfId="7" applyNumberFormat="1" applyFont="1" applyBorder="1" applyProtection="1"/>
    <xf numFmtId="0" fontId="9" fillId="0" borderId="0" xfId="5" applyFill="1" applyBorder="1" applyProtection="1"/>
    <xf numFmtId="0" fontId="12" fillId="0" borderId="0" xfId="4" applyFont="1" applyFill="1" applyBorder="1" applyProtection="1"/>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xf>
    <xf numFmtId="0" fontId="11" fillId="5" borderId="4" xfId="0" applyFont="1" applyFill="1" applyBorder="1" applyAlignment="1" applyProtection="1">
      <alignment horizontal="center" vertical="top"/>
    </xf>
    <xf numFmtId="0" fontId="11" fillId="5" borderId="5" xfId="0" applyFont="1" applyFill="1" applyBorder="1" applyAlignment="1" applyProtection="1">
      <alignment horizontal="center" vertical="top"/>
    </xf>
    <xf numFmtId="0" fontId="11" fillId="5" borderId="0" xfId="0" applyFont="1" applyFill="1" applyBorder="1" applyAlignment="1" applyProtection="1">
      <alignment horizontal="center" vertical="top"/>
    </xf>
    <xf numFmtId="0" fontId="11" fillId="5" borderId="6" xfId="0" applyFont="1" applyFill="1" applyBorder="1" applyAlignment="1" applyProtection="1">
      <alignment horizontal="center" vertical="top"/>
    </xf>
    <xf numFmtId="0" fontId="11" fillId="5" borderId="7" xfId="0" applyFont="1" applyFill="1" applyBorder="1" applyAlignment="1" applyProtection="1">
      <alignment horizontal="center" vertical="top"/>
    </xf>
    <xf numFmtId="0" fontId="11" fillId="5" borderId="8" xfId="0" applyFont="1" applyFill="1" applyBorder="1" applyAlignment="1" applyProtection="1">
      <alignment horizontal="center" vertical="top"/>
    </xf>
    <xf numFmtId="0" fontId="11" fillId="5" borderId="9" xfId="0" applyFont="1" applyFill="1" applyBorder="1" applyAlignment="1" applyProtection="1">
      <alignment horizontal="center" vertical="top"/>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tabSelected="1" zoomScaleNormal="100" workbookViewId="0">
      <selection activeCell="D10" sqref="D10"/>
    </sheetView>
  </sheetViews>
  <sheetFormatPr defaultRowHeight="15" x14ac:dyDescent="0.25"/>
  <cols>
    <col min="1" max="2" width="9.140625" style="6"/>
    <col min="3" max="3" width="103.5703125" style="6" customWidth="1"/>
    <col min="4" max="4" width="19.42578125" style="6" customWidth="1"/>
    <col min="5" max="5" width="3.28515625" style="6" customWidth="1"/>
    <col min="6" max="6" width="28.85546875" style="6" customWidth="1"/>
    <col min="7" max="16384" width="9.140625" style="6"/>
  </cols>
  <sheetData>
    <row r="1" spans="1:7" x14ac:dyDescent="0.25">
      <c r="A1" s="5"/>
      <c r="B1" s="34" t="s">
        <v>4</v>
      </c>
      <c r="C1" s="35"/>
      <c r="D1" s="35"/>
      <c r="E1" s="35"/>
      <c r="F1" s="36"/>
    </row>
    <row r="2" spans="1:7" x14ac:dyDescent="0.25">
      <c r="A2" s="5"/>
      <c r="B2" s="37"/>
      <c r="C2" s="38"/>
      <c r="D2" s="38"/>
      <c r="E2" s="38"/>
      <c r="F2" s="39"/>
    </row>
    <row r="3" spans="1:7" x14ac:dyDescent="0.25">
      <c r="A3" s="5"/>
      <c r="B3" s="37"/>
      <c r="C3" s="38"/>
      <c r="D3" s="38"/>
      <c r="E3" s="38"/>
      <c r="F3" s="39"/>
    </row>
    <row r="4" spans="1:7" ht="15.75" thickBot="1" x14ac:dyDescent="0.3">
      <c r="A4" s="5"/>
      <c r="B4" s="40"/>
      <c r="C4" s="41"/>
      <c r="D4" s="41"/>
      <c r="E4" s="41"/>
      <c r="F4" s="42"/>
    </row>
    <row r="5" spans="1:7" ht="15.75" thickBot="1" x14ac:dyDescent="0.3"/>
    <row r="6" spans="1:7" s="7" customFormat="1" ht="21" x14ac:dyDescent="0.35">
      <c r="B6" s="8"/>
      <c r="C6" s="9" t="s">
        <v>6</v>
      </c>
      <c r="D6" s="10"/>
      <c r="E6" s="10"/>
      <c r="F6" s="11"/>
      <c r="G6" s="6"/>
    </row>
    <row r="7" spans="1:7" s="7" customFormat="1" ht="21" x14ac:dyDescent="0.35">
      <c r="B7" s="12"/>
      <c r="C7" s="13" t="s">
        <v>21</v>
      </c>
      <c r="D7" s="14"/>
      <c r="E7" s="14"/>
      <c r="F7" s="15"/>
      <c r="G7" s="6"/>
    </row>
    <row r="8" spans="1:7" ht="21" x14ac:dyDescent="0.35">
      <c r="B8" s="12"/>
      <c r="C8" s="13" t="s">
        <v>22</v>
      </c>
      <c r="D8" s="14"/>
      <c r="E8" s="14"/>
      <c r="F8" s="15"/>
    </row>
    <row r="9" spans="1:7" ht="18.75" x14ac:dyDescent="0.3">
      <c r="B9" s="12"/>
      <c r="C9" s="14"/>
      <c r="D9" s="16" t="s">
        <v>0</v>
      </c>
      <c r="E9" s="14"/>
      <c r="F9" s="15"/>
    </row>
    <row r="10" spans="1:7" x14ac:dyDescent="0.25">
      <c r="B10" s="12"/>
      <c r="C10" s="17" t="s">
        <v>10</v>
      </c>
      <c r="D10" s="2">
        <v>4.7300000000000002E-2</v>
      </c>
      <c r="E10" s="14"/>
      <c r="F10" s="18" t="s">
        <v>1</v>
      </c>
    </row>
    <row r="11" spans="1:7" x14ac:dyDescent="0.25">
      <c r="B11" s="12"/>
      <c r="C11" s="17" t="s">
        <v>9</v>
      </c>
      <c r="D11" s="1">
        <v>365</v>
      </c>
      <c r="E11" s="14"/>
      <c r="F11" s="15"/>
    </row>
    <row r="12" spans="1:7" x14ac:dyDescent="0.25">
      <c r="B12" s="12"/>
      <c r="C12" s="17" t="s">
        <v>8</v>
      </c>
      <c r="D12" s="1">
        <v>360</v>
      </c>
      <c r="E12" s="14"/>
      <c r="F12" s="18"/>
    </row>
    <row r="13" spans="1:7" x14ac:dyDescent="0.25">
      <c r="B13" s="12"/>
      <c r="C13" s="17" t="s">
        <v>12</v>
      </c>
      <c r="D13" s="3">
        <v>40956</v>
      </c>
      <c r="E13" s="14"/>
      <c r="F13" s="19" t="s">
        <v>5</v>
      </c>
    </row>
    <row r="14" spans="1:7" x14ac:dyDescent="0.25">
      <c r="B14" s="12"/>
      <c r="C14" s="17" t="s">
        <v>13</v>
      </c>
      <c r="D14" s="3">
        <v>41138</v>
      </c>
      <c r="E14" s="14"/>
      <c r="F14" s="19" t="s">
        <v>5</v>
      </c>
    </row>
    <row r="15" spans="1:7" x14ac:dyDescent="0.25">
      <c r="B15" s="12"/>
      <c r="C15" s="17" t="s">
        <v>7</v>
      </c>
      <c r="D15" s="4">
        <v>1.3716999999999999</v>
      </c>
      <c r="E15" s="14"/>
      <c r="F15" s="19" t="s">
        <v>14</v>
      </c>
    </row>
    <row r="16" spans="1:7" x14ac:dyDescent="0.25">
      <c r="B16" s="12"/>
      <c r="C16" s="17" t="s">
        <v>11</v>
      </c>
      <c r="D16" s="4">
        <v>-2.1700000000000001E-2</v>
      </c>
      <c r="E16" s="14"/>
      <c r="F16" s="28" t="s">
        <v>15</v>
      </c>
    </row>
    <row r="17" spans="2:7" x14ac:dyDescent="0.25">
      <c r="B17" s="12"/>
      <c r="C17" s="26"/>
      <c r="D17" s="29"/>
      <c r="E17" s="14"/>
      <c r="F17" s="28" t="s">
        <v>16</v>
      </c>
    </row>
    <row r="18" spans="2:7" x14ac:dyDescent="0.25">
      <c r="B18" s="12"/>
      <c r="C18" s="26"/>
      <c r="D18" s="29"/>
      <c r="E18" s="14"/>
      <c r="F18" s="28" t="s">
        <v>17</v>
      </c>
    </row>
    <row r="19" spans="2:7" x14ac:dyDescent="0.25">
      <c r="B19" s="12"/>
      <c r="C19" s="26"/>
      <c r="D19" s="29"/>
      <c r="E19" s="14"/>
      <c r="F19" s="28" t="s">
        <v>18</v>
      </c>
    </row>
    <row r="20" spans="2:7" x14ac:dyDescent="0.25">
      <c r="B20" s="12"/>
      <c r="C20" s="26"/>
      <c r="D20" s="29"/>
      <c r="E20" s="14"/>
      <c r="F20" s="28" t="s">
        <v>19</v>
      </c>
    </row>
    <row r="21" spans="2:7" ht="19.5" thickBot="1" x14ac:dyDescent="0.35">
      <c r="B21" s="12"/>
      <c r="C21" s="26"/>
      <c r="D21" s="16" t="s">
        <v>2</v>
      </c>
      <c r="E21" s="14"/>
      <c r="F21" s="28" t="s">
        <v>20</v>
      </c>
    </row>
    <row r="22" spans="2:7" x14ac:dyDescent="0.25">
      <c r="B22" s="12"/>
      <c r="C22" s="20" t="str">
        <f>"If you actually borrow/lend the base currency at "&amp;TEXT(100*D10,"0.000")&amp;"% and swap it it, you achieve a rate in the counter currency of:"</f>
        <v>If you actually borrow/lend the base currency at 4.730% and swap it it, you achieve a rate in the counter currency of:</v>
      </c>
      <c r="D22" s="30">
        <f>((1+D10*(D14-D13)/D11)*(D15+D16)/D15-1)*D12/(D14-D13)</f>
        <v>1.4622145548972541E-2</v>
      </c>
      <c r="E22" s="14"/>
      <c r="F22" s="15"/>
    </row>
    <row r="23" spans="2:7" ht="15.75" thickBot="1" x14ac:dyDescent="0.3">
      <c r="B23" s="12"/>
      <c r="C23" s="21" t="str">
        <f>"If you actually borrow/lend the counter currency at "&amp;TEXT(100*D10,"0.000")&amp;"% and swap it it, you achieve a rate in the base currency of:"</f>
        <v>If you actually borrow/lend the counter currency at 4.730% and swap it it, you achieve a rate in the base currency of:</v>
      </c>
      <c r="D23" s="31">
        <f>((1+D10*(D14-D13)/D11)*D15/(D15+D16)-1)*D12/(D14-D13)</f>
        <v>7.9196815173867216E-2</v>
      </c>
      <c r="E23" s="14"/>
      <c r="F23" s="15"/>
    </row>
    <row r="24" spans="2:7" x14ac:dyDescent="0.25">
      <c r="B24" s="12"/>
      <c r="C24" s="14"/>
      <c r="D24" s="14"/>
      <c r="E24" s="14"/>
      <c r="F24" s="15"/>
    </row>
    <row r="25" spans="2:7" ht="15.75" thickBot="1" x14ac:dyDescent="0.3">
      <c r="B25" s="22"/>
      <c r="C25" s="23" t="s">
        <v>3</v>
      </c>
      <c r="D25" s="23"/>
      <c r="E25" s="24"/>
      <c r="F25" s="25"/>
    </row>
    <row r="27" spans="2:7" x14ac:dyDescent="0.25">
      <c r="D27" s="27"/>
      <c r="E27" s="27"/>
      <c r="F27" s="27"/>
      <c r="G27" s="27"/>
    </row>
    <row r="28" spans="2:7" x14ac:dyDescent="0.25">
      <c r="D28" s="27"/>
      <c r="E28" s="27"/>
      <c r="F28" s="32"/>
      <c r="G28" s="27"/>
    </row>
    <row r="29" spans="2:7" x14ac:dyDescent="0.25">
      <c r="D29" s="27"/>
      <c r="E29" s="27"/>
      <c r="F29" s="33"/>
      <c r="G29" s="27"/>
    </row>
    <row r="30" spans="2:7" x14ac:dyDescent="0.25">
      <c r="D30" s="27"/>
      <c r="E30" s="27"/>
      <c r="F30" s="33"/>
      <c r="G30" s="27"/>
    </row>
    <row r="31" spans="2:7" x14ac:dyDescent="0.25">
      <c r="D31" s="27"/>
      <c r="E31" s="27"/>
      <c r="F31" s="33"/>
      <c r="G31" s="27"/>
    </row>
    <row r="32" spans="2:7" x14ac:dyDescent="0.25">
      <c r="D32" s="27"/>
      <c r="E32" s="27"/>
      <c r="F32" s="33"/>
      <c r="G32" s="27"/>
    </row>
    <row r="33" spans="4:7" x14ac:dyDescent="0.25">
      <c r="D33" s="27"/>
      <c r="E33" s="27"/>
      <c r="F33" s="33"/>
      <c r="G33" s="27"/>
    </row>
    <row r="34" spans="4:7" x14ac:dyDescent="0.25">
      <c r="D34" s="27"/>
      <c r="E34" s="27"/>
      <c r="F34" s="33"/>
      <c r="G34" s="27"/>
    </row>
    <row r="35" spans="4:7" x14ac:dyDescent="0.25">
      <c r="D35" s="27"/>
      <c r="E35" s="27"/>
      <c r="F35" s="27"/>
      <c r="G35" s="27"/>
    </row>
  </sheetData>
  <sheetProtection sheet="1" objects="1" scenarios="1" selectLockedCells="1"/>
  <mergeCells count="1">
    <mergeCell ref="B1:F4"/>
  </mergeCells>
  <dataValidations count="2">
    <dataValidation type="custom" errorStyle="information" showDropDown="1" showErrorMessage="1" error="The year basis should normally be 360 or 365" sqref="D11:D12">
      <formula1>OR(D11=360,D11=365)</formula1>
    </dataValidation>
    <dataValidation type="date" operator="greaterThan" allowBlank="1" showInputMessage="1" showErrorMessage="1" errorTitle="Invalid date" error="The 'far date' must be laterthen the 'near date'" sqref="D14">
      <formula1>D13</formula1>
    </dataValidation>
  </dataValidations>
  <hyperlinks>
    <hyperlink ref="C25" r:id="rId1" display="www.markets-international.com"/>
  </hyperlinks>
  <printOptions horizontalCentered="1"/>
  <pageMargins left="0" right="0" top="0.74803149606299213" bottom="0.74803149606299213" header="0.31496062992125984" footer="0.31496062992125984"/>
  <pageSetup paperSize="9" scale="6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2011-12-09T12:08:16Z</cp:lastPrinted>
  <dcterms:created xsi:type="dcterms:W3CDTF">2011-01-13T14:26:35Z</dcterms:created>
  <dcterms:modified xsi:type="dcterms:W3CDTF">2011-12-09T15:01:33Z</dcterms:modified>
</cp:coreProperties>
</file>